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 filterPrivacy="1" codeName="ThisWorkbook"/>
  <xr:revisionPtr revIDLastSave="0" documentId="13_ncr:1_{88FF8E85-1A37-3C4E-9998-F896634D19F6}" xr6:coauthVersionLast="47" xr6:coauthVersionMax="47" xr10:uidLastSave="{00000000-0000-0000-0000-000000000000}"/>
  <bookViews>
    <workbookView xWindow="1780" yWindow="760" windowWidth="26620" windowHeight="18360" xr2:uid="{00000000-000D-0000-FFFF-FFFF00000000}"/>
  </bookViews>
  <sheets>
    <sheet name="Daily" sheetId="1" r:id="rId1"/>
    <sheet name="Weekly " sheetId="5" r:id="rId2"/>
    <sheet name="Monthly" sheetId="6" r:id="rId3"/>
  </sheets>
  <definedNames>
    <definedName name="ColumnTitle1" localSheetId="2">#REF!</definedName>
    <definedName name="ColumnTitle1" localSheetId="1">#REF!</definedName>
    <definedName name="ColumnTitle1">TimeSheet[[#Headers],[EMPLOYEE NAME]]</definedName>
    <definedName name="ColumnTitleRegion1..E6.1" localSheetId="2">Monthly!$C$6</definedName>
    <definedName name="ColumnTitleRegion1..E6.1" localSheetId="1">'Weekly '!$C$6</definedName>
    <definedName name="ColumnTitleRegion1..E6.1">Daily!$B$7</definedName>
    <definedName name="_xlnm.Print_Titles" localSheetId="0">Daily!$10:$10</definedName>
    <definedName name="_xlnm.Print_Titles" localSheetId="2">Monthly!$10:$10</definedName>
    <definedName name="_xlnm.Print_Titles" localSheetId="1">'Weekly '!$10:$10</definedName>
    <definedName name="WorkweekHours" localSheetId="2">Monthly!$B$8</definedName>
    <definedName name="WorkweekHours" localSheetId="1">'Weekly '!$B$8</definedName>
    <definedName name="WorkweekHours">Daily!$B$8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6" i="5"/>
  <c r="F10" i="5"/>
  <c r="F11" i="5"/>
  <c r="H11" i="5" s="1"/>
  <c r="F12" i="5"/>
  <c r="H12" i="5" s="1"/>
  <c r="F13" i="5"/>
  <c r="H13" i="5" s="1"/>
  <c r="F14" i="5"/>
  <c r="H14" i="5" s="1"/>
  <c r="H12" i="1"/>
  <c r="H13" i="1"/>
  <c r="H14" i="1"/>
  <c r="H15" i="1"/>
  <c r="H16" i="1"/>
  <c r="H17" i="1"/>
  <c r="H18" i="1"/>
  <c r="H11" i="1"/>
  <c r="H14" i="6"/>
  <c r="C6" i="6" s="1"/>
  <c r="H13" i="6"/>
  <c r="H12" i="6"/>
  <c r="H11" i="6"/>
  <c r="H10" i="6"/>
  <c r="H10" i="5" l="1"/>
  <c r="C8" i="1" l="1"/>
</calcChain>
</file>

<file path=xl/sharedStrings.xml><?xml version="1.0" encoding="utf-8"?>
<sst xmlns="http://schemas.openxmlformats.org/spreadsheetml/2006/main" count="69" uniqueCount="39">
  <si>
    <t>TOTAL WORK 
WEEK HOURS</t>
  </si>
  <si>
    <t>TOTAL HOURS 
WORKED</t>
  </si>
  <si>
    <t>MANAGER:</t>
  </si>
  <si>
    <t>HOURS WORKED</t>
  </si>
  <si>
    <t>Daily Timesheet</t>
  </si>
  <si>
    <t>John Doe</t>
  </si>
  <si>
    <t xml:space="preserve">Bob Dylan </t>
  </si>
  <si>
    <t>DEPARTMENT</t>
  </si>
  <si>
    <t>Operations</t>
  </si>
  <si>
    <t>START TIME</t>
  </si>
  <si>
    <t>EMPLOYEE ID</t>
  </si>
  <si>
    <t>EMPLOYEE NAME</t>
  </si>
  <si>
    <t xml:space="preserve">LUNCH TIME OUT </t>
  </si>
  <si>
    <t>LUNCH TIME IN</t>
  </si>
  <si>
    <t>END TIME</t>
  </si>
  <si>
    <t>TOTAL NO. OF EMPLOYEES</t>
  </si>
  <si>
    <t>Day</t>
  </si>
  <si>
    <t>Date</t>
  </si>
  <si>
    <t>Monday</t>
  </si>
  <si>
    <t>MANAGER</t>
  </si>
  <si>
    <t>Weekly Timesheet</t>
  </si>
  <si>
    <t>Tuesday</t>
  </si>
  <si>
    <t>Wednesday</t>
  </si>
  <si>
    <t>Thursday</t>
  </si>
  <si>
    <t>Friday</t>
  </si>
  <si>
    <t>Start Time</t>
  </si>
  <si>
    <t>End Time</t>
  </si>
  <si>
    <t>Regular Hours</t>
  </si>
  <si>
    <t>Overtime</t>
  </si>
  <si>
    <t>Vacation/SickHours</t>
  </si>
  <si>
    <t>EMPLOYEE ID:</t>
  </si>
  <si>
    <t>Bob Dylan</t>
  </si>
  <si>
    <t>Hourly Wage</t>
  </si>
  <si>
    <t>Overtime Wage</t>
  </si>
  <si>
    <t>EMPLOYEE NAME:</t>
  </si>
  <si>
    <t>Monthly Timesheet</t>
  </si>
  <si>
    <t>WEEK OF</t>
  </si>
  <si>
    <t>TOTAL WORK WEEK HOURS</t>
  </si>
  <si>
    <t>TIME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</si>
</sst>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[$-409]h:mm\ AM/PM;@"/>
    <numFmt numFmtId="165" formatCode="m/d/yy;@"/>
    <numFmt numFmtId="166" formatCode="[&lt;=9999999]###\-####;\(###\)\ ###\-####"/>
    <numFmt numFmtId="167" formatCode="[$-409]d/mmm/yy;@"/>
    <numFmt numFmtId="168" formatCode="_(&quot;CA$&quot;* #,##0.00_);_(&quot;CA$&quot;* \(#,##0.00\);_(&quot;CA$&quot;* &quot;-&quot;??_);_(@_)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48"/>
      <color rgb="FF470EB9"/>
      <name val="Calibri"/>
      <family val="2"/>
      <scheme val="major"/>
    </font>
    <font>
      <b/>
      <sz val="16"/>
      <color theme="1"/>
      <name val="Calibri"/>
      <family val="2"/>
      <scheme val="major"/>
    </font>
    <font>
      <b/>
      <sz val="18"/>
      <color rgb="FF470EB9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rgb="FF470EB9"/>
      <name val="Calibri"/>
      <family val="2"/>
      <scheme val="minor"/>
    </font>
    <font>
      <b/>
      <sz val="16"/>
      <color theme="0"/>
      <name val="Arial"/>
      <family val="2"/>
    </font>
    <font>
      <b/>
      <sz val="14"/>
      <color theme="1"/>
      <name val="Calibri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70EB9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7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/>
      <top style="thin">
        <color theme="7" tint="-0.24994659260841701"/>
      </top>
      <bottom style="thick">
        <color rgb="FF7030A0"/>
      </bottom>
      <diagonal/>
    </border>
    <border>
      <left/>
      <right/>
      <top style="thin">
        <color theme="7" tint="-0.24994659260841701"/>
      </top>
      <bottom style="thick">
        <color rgb="FF470EB9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2">
    <xf numFmtId="0" fontId="0" fillId="0" borderId="0">
      <alignment horizontal="left"/>
    </xf>
    <xf numFmtId="0" fontId="2" fillId="2" borderId="1" applyNumberFormat="0" applyProtection="0">
      <alignment horizontal="left"/>
    </xf>
    <xf numFmtId="0" fontId="3" fillId="0" borderId="0" applyNumberFormat="0" applyFill="0" applyBorder="0" applyProtection="0">
      <alignment wrapText="1"/>
    </xf>
    <xf numFmtId="0" fontId="4" fillId="0" borderId="0" applyNumberFormat="0" applyFill="0" applyBorder="0" applyAlignment="0" applyProtection="0"/>
    <xf numFmtId="0" fontId="6" fillId="0" borderId="0" applyNumberFormat="0" applyFill="0" applyBorder="0" applyProtection="0">
      <alignment wrapText="1"/>
    </xf>
    <xf numFmtId="39" fontId="5" fillId="0" borderId="0" applyFill="0" applyBorder="0" applyProtection="0">
      <alignment horizontal="left"/>
    </xf>
    <xf numFmtId="165" fontId="7" fillId="0" borderId="0" applyFont="0" applyFill="0" applyBorder="0" applyAlignment="0">
      <alignment horizontal="left"/>
    </xf>
    <xf numFmtId="4" fontId="7" fillId="0" borderId="0" applyFont="0" applyFill="0" applyBorder="0" applyAlignment="0">
      <alignment horizontal="left"/>
    </xf>
    <xf numFmtId="164" fontId="7" fillId="0" borderId="0" applyFont="0" applyFill="0" applyBorder="0" applyAlignment="0">
      <alignment horizontal="left"/>
    </xf>
    <xf numFmtId="166" fontId="7" fillId="0" borderId="0" applyFont="0" applyFill="0" applyBorder="0" applyAlignment="0">
      <alignment horizontal="left"/>
    </xf>
    <xf numFmtId="0" fontId="7" fillId="0" borderId="0" applyNumberFormat="0" applyFill="0" applyBorder="0" applyProtection="0">
      <alignment horizontal="left" wrapText="1"/>
    </xf>
    <xf numFmtId="0" fontId="7" fillId="0" borderId="0" applyNumberFormat="0" applyFill="0" applyBorder="0" applyProtection="0">
      <alignment horizontal="left" wrapText="1"/>
    </xf>
  </cellStyleXfs>
  <cellXfs count="47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4" fontId="1" fillId="3" borderId="4" xfId="7" applyFont="1" applyFill="1" applyBorder="1" applyAlignment="1">
      <alignment horizontal="left" vertical="center"/>
    </xf>
    <xf numFmtId="4" fontId="1" fillId="3" borderId="5" xfId="7" applyFont="1" applyFill="1" applyBorder="1" applyAlignment="1">
      <alignment horizontal="left" vertical="center"/>
    </xf>
    <xf numFmtId="4" fontId="1" fillId="3" borderId="7" xfId="7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4" fontId="0" fillId="3" borderId="0" xfId="7" applyFont="1" applyFill="1" applyBorder="1" applyAlignment="1">
      <alignment horizontal="left" vertical="center"/>
    </xf>
    <xf numFmtId="4" fontId="15" fillId="3" borderId="0" xfId="0" applyNumberFormat="1" applyFont="1" applyFill="1" applyAlignment="1">
      <alignment horizontal="left" vertical="center"/>
    </xf>
    <xf numFmtId="39" fontId="20" fillId="3" borderId="0" xfId="5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39" fontId="10" fillId="3" borderId="0" xfId="5" applyFont="1" applyFill="1" applyAlignment="1">
      <alignment vertical="center"/>
    </xf>
    <xf numFmtId="167" fontId="9" fillId="4" borderId="3" xfId="6" quotePrefix="1" applyNumberFormat="1" applyFont="1" applyFill="1" applyBorder="1" applyAlignment="1">
      <alignment horizontal="left" vertical="center"/>
    </xf>
    <xf numFmtId="39" fontId="18" fillId="3" borderId="0" xfId="5" applyFont="1" applyFill="1" applyAlignment="1">
      <alignment horizontal="left" vertical="center"/>
    </xf>
    <xf numFmtId="165" fontId="1" fillId="3" borderId="5" xfId="6" applyFont="1" applyFill="1" applyBorder="1" applyAlignment="1">
      <alignment horizontal="left" vertical="center"/>
    </xf>
    <xf numFmtId="164" fontId="1" fillId="3" borderId="5" xfId="8" applyFont="1" applyFill="1" applyBorder="1" applyAlignment="1">
      <alignment horizontal="left" vertical="center"/>
    </xf>
    <xf numFmtId="165" fontId="1" fillId="3" borderId="4" xfId="6" applyFont="1" applyFill="1" applyBorder="1" applyAlignment="1">
      <alignment horizontal="left" vertical="center"/>
    </xf>
    <xf numFmtId="164" fontId="1" fillId="3" borderId="4" xfId="8" applyFont="1" applyFill="1" applyBorder="1" applyAlignment="1">
      <alignment horizontal="left" vertical="center"/>
    </xf>
    <xf numFmtId="165" fontId="1" fillId="3" borderId="7" xfId="6" applyFont="1" applyFill="1" applyBorder="1" applyAlignment="1">
      <alignment horizontal="left" vertical="center"/>
    </xf>
    <xf numFmtId="164" fontId="1" fillId="3" borderId="7" xfId="8" applyFont="1" applyFill="1" applyBorder="1" applyAlignment="1">
      <alignment horizontal="left" vertical="center"/>
    </xf>
    <xf numFmtId="0" fontId="2" fillId="3" borderId="0" xfId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0" xfId="10" applyFont="1" applyFill="1" applyAlignment="1">
      <alignment horizontal="left" vertical="center" wrapText="1"/>
    </xf>
    <xf numFmtId="166" fontId="1" fillId="3" borderId="0" xfId="9" applyFont="1" applyFill="1" applyAlignment="1">
      <alignment horizontal="left" vertical="center"/>
    </xf>
    <xf numFmtId="0" fontId="11" fillId="3" borderId="0" xfId="2" applyFont="1" applyFill="1" applyAlignment="1">
      <alignment horizontal="left" vertical="center" wrapText="1"/>
    </xf>
    <xf numFmtId="39" fontId="10" fillId="3" borderId="0" xfId="5" applyFont="1" applyFill="1" applyAlignment="1">
      <alignment horizontal="left" vertical="center"/>
    </xf>
    <xf numFmtId="39" fontId="8" fillId="3" borderId="0" xfId="5" applyFont="1" applyFill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6" fillId="3" borderId="0" xfId="1" applyFont="1" applyFill="1" applyBorder="1" applyAlignment="1">
      <alignment horizontal="left" vertical="center"/>
    </xf>
    <xf numFmtId="0" fontId="17" fillId="3" borderId="0" xfId="2" applyFont="1" applyFill="1" applyAlignment="1">
      <alignment horizontal="left" vertical="center" wrapText="1"/>
    </xf>
    <xf numFmtId="39" fontId="19" fillId="3" borderId="0" xfId="5" applyFont="1" applyFill="1" applyAlignment="1">
      <alignment horizontal="left" vertical="center"/>
    </xf>
    <xf numFmtId="39" fontId="10" fillId="3" borderId="0" xfId="5" applyFont="1" applyFill="1" applyAlignment="1">
      <alignment horizontal="left" vertical="center"/>
    </xf>
    <xf numFmtId="168" fontId="21" fillId="4" borderId="12" xfId="0" applyNumberFormat="1" applyFont="1" applyFill="1" applyBorder="1" applyAlignment="1">
      <alignment horizontal="left" vertical="center"/>
    </xf>
    <xf numFmtId="168" fontId="21" fillId="4" borderId="0" xfId="0" applyNumberFormat="1" applyFont="1" applyFill="1" applyAlignment="1">
      <alignment horizontal="left" vertical="center"/>
    </xf>
    <xf numFmtId="0" fontId="17" fillId="3" borderId="0" xfId="2" applyFont="1" applyFill="1" applyAlignment="1">
      <alignment vertical="center" wrapText="1"/>
    </xf>
    <xf numFmtId="165" fontId="9" fillId="4" borderId="2" xfId="6" applyFont="1" applyFill="1" applyBorder="1" applyAlignment="1">
      <alignment horizontal="left" vertical="center"/>
    </xf>
    <xf numFmtId="165" fontId="1" fillId="3" borderId="0" xfId="6" applyFont="1" applyFill="1" applyBorder="1" applyAlignment="1">
      <alignment horizontal="left" vertical="center"/>
    </xf>
    <xf numFmtId="0" fontId="1" fillId="3" borderId="0" xfId="6" applyNumberFormat="1" applyFont="1" applyFill="1" applyBorder="1" applyAlignment="1">
      <alignment horizontal="left" vertical="center"/>
    </xf>
    <xf numFmtId="164" fontId="1" fillId="3" borderId="0" xfId="8" applyFont="1" applyFill="1" applyBorder="1" applyAlignment="1">
      <alignment horizontal="left" vertical="center"/>
    </xf>
    <xf numFmtId="4" fontId="1" fillId="3" borderId="0" xfId="7" applyFont="1" applyFill="1" applyBorder="1" applyAlignment="1">
      <alignment horizontal="left" vertical="center"/>
    </xf>
    <xf numFmtId="0" fontId="22" fillId="3" borderId="0" xfId="2" applyFont="1" applyFill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/>
    </xf>
    <xf numFmtId="0" fontId="12" fillId="5" borderId="10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2" fillId="5" borderId="9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41">
    <dxf>
      <font>
        <color rgb="FFFF0000"/>
      </font>
      <fill>
        <patternFill patternType="none"/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theme="0" tint="-0.2499465926084170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7" tint="0.79998168889431442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000000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000000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border diagonalUp="0" diagonalDown="0">
        <left/>
        <right/>
        <bottom style="hair">
          <color rgb="FF7030A0"/>
        </bottom>
      </border>
    </dxf>
    <dxf>
      <border>
        <bottom style="thin">
          <color rgb="FF0500DF"/>
        </bottom>
      </border>
    </dxf>
    <dxf>
      <border diagonalUp="0" diagonalDown="0">
        <left/>
        <right/>
        <bottom style="hair">
          <color rgb="FF7030A0"/>
        </bottom>
      </border>
    </dxf>
    <dxf>
      <border>
        <bottom style="thin">
          <color rgb="FF0500DF"/>
        </bottom>
      </border>
    </dxf>
    <dxf>
      <border>
        <bottom style="thick">
          <color rgb="FF470EB9"/>
        </bottom>
      </border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40"/>
      <tableStyleElement type="headerRow" dxfId="39"/>
      <tableStyleElement type="firstRowStripe" dxfId="38"/>
      <tableStyleElement type="secondRowStripe" dxfId="37"/>
    </tableStyle>
  </tableStyles>
  <colors>
    <mruColors>
      <color rgb="FF470E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122463</xdr:colOff>
      <xdr:row>1</xdr:row>
      <xdr:rowOff>55595</xdr:rowOff>
    </xdr:from>
    <xdr:to>
      <xdr:col>2</xdr:col>
      <xdr:colOff>356304</xdr:colOff>
      <xdr:row>3</xdr:row>
      <xdr:rowOff>163286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1CBC48-65E6-4D2B-159D-CAB0232BA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9356" y="314131"/>
          <a:ext cx="1948341" cy="62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229720</xdr:colOff>
      <xdr:row>0</xdr:row>
      <xdr:rowOff>309848</xdr:rowOff>
    </xdr:from>
    <xdr:to>
      <xdr:col>2</xdr:col>
      <xdr:colOff>449456</xdr:colOff>
      <xdr:row>0</xdr:row>
      <xdr:rowOff>930087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D63A6B-FC79-4EA3-86AC-320BBA241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8896" y="309848"/>
          <a:ext cx="2177031" cy="6202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140073</xdr:colOff>
      <xdr:row>0</xdr:row>
      <xdr:rowOff>309848</xdr:rowOff>
    </xdr:from>
    <xdr:to>
      <xdr:col>2</xdr:col>
      <xdr:colOff>359809</xdr:colOff>
      <xdr:row>0</xdr:row>
      <xdr:rowOff>930087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654C8A-ADE7-404D-9991-E2A758F69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367" y="309848"/>
          <a:ext cx="1934236" cy="6202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10:H18" totalsRowShown="0" headerRowDxfId="11" dataDxfId="20" headerRowBorderDxfId="36">
  <autoFilter ref="B10:H18" xr:uid="{00000000-0009-0000-0100-000001000000}"/>
  <tableColumns count="7">
    <tableColumn id="1" xr3:uid="{00000000-0010-0000-0000-000001000000}" name="EMPLOYEE NAME" dataDxfId="27" dataCellStyle="Date"/>
    <tableColumn id="7" xr3:uid="{59E816E9-CDF4-4C2C-8D76-2384DC4A064F}" name="EMPLOYEE ID" dataDxfId="26" dataCellStyle="Date"/>
    <tableColumn id="2" xr3:uid="{00000000-0010-0000-0000-000002000000}" name="START TIME" dataDxfId="25" dataCellStyle="Time"/>
    <tableColumn id="3" xr3:uid="{00000000-0010-0000-0000-000003000000}" name="LUNCH TIME OUT " dataDxfId="24" dataCellStyle="Time"/>
    <tableColumn id="4" xr3:uid="{00000000-0010-0000-0000-000004000000}" name="LUNCH TIME IN" dataDxfId="23" dataCellStyle="Time"/>
    <tableColumn id="5" xr3:uid="{00000000-0010-0000-0000-000005000000}" name="END TIME" dataDxfId="22" dataCellStyle="Time"/>
    <tableColumn id="6" xr3:uid="{00000000-0010-0000-0000-000006000000}" name="HOURS WORKED" dataDxfId="21" dataCellStyle="Hours">
      <calculatedColumnFormula>IFERROR(IF(COUNT(TimeSheet[[#This Row],[START TIME]:[END TIME]])=4,(IF(TimeSheet[[#This Row],[END TIME]]&lt;TimeSheet[[#This Row],[START TIME]],1,0)+TimeSheet[[#This Row],[END TIME]])-TimeSheet[[#This Row],[LUNCH TIME IN]]+TimeSheet[[#This Row],[LUNCH TIME OUT ]]-TimeSheet[[#This Row],[START TIME]],IF(AND(LEN(TimeSheet[[#This Row],[START TIME]])&lt;&gt;0,LEN(TimeSheet[[#This Row],[END TIME]])&lt;&gt;0),(IF(TimeSheet[[#This Row],[END TIME]]&lt;TimeSheet[[#This Row],[START TIME]],1,0)+TimeSheet[[#This Row],[END TIME]])-TimeSheet[[#This Row],[START TIME]],0))*24,0)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6BFA79E-CCD5-471C-98A4-B3632FE1AB90}" name="TimeSheet56" displayName="TimeSheet56" ref="B9:H14" totalsRowShown="0" headerRowDxfId="10" dataDxfId="28" headerRowBorderDxfId="35" tableBorderDxfId="34">
  <autoFilter ref="B9:H14" xr:uid="{F8541902-E998-4FB7-BDB7-B3933CF67F48}"/>
  <tableColumns count="7">
    <tableColumn id="1" xr3:uid="{4FD9C063-7C59-4A2E-8713-B24CB60DEA78}" name="Day" dataDxfId="31" dataCellStyle="Date"/>
    <tableColumn id="2" xr3:uid="{ABEE09A0-3EF5-470B-B145-98538C8C6DE5}" name="Start Time" dataDxfId="2" dataCellStyle="Time"/>
    <tableColumn id="3" xr3:uid="{7B4BB97E-70B1-4669-A9F9-1B89621BCA76}" name="End Time" dataDxfId="1" dataCellStyle="Time"/>
    <tableColumn id="4" xr3:uid="{61BB1FD1-5D85-4BAD-84F6-11B75683053C}" name="Regular Hours" dataDxfId="3" dataCellStyle="Hours"/>
    <tableColumn id="5" xr3:uid="{11266D24-3B0B-4BE1-82A2-87D04889E861}" name="Overtime" dataDxfId="30" dataCellStyle="Time">
      <calculatedColumnFormula>IF(B10="","",INT((D10-C10)*24)-E10)</calculatedColumnFormula>
    </tableColumn>
    <tableColumn id="6" xr3:uid="{0BE90EEA-0C9D-4B3E-8BE5-C26B8E6F89FF}" name="Vacation/SickHours" dataDxfId="29" dataCellStyle="Hours"/>
    <tableColumn id="8" xr3:uid="{DC86C486-8CE7-4999-9876-590A5CA5ED41}" name="HOURS WORKED" dataDxfId="4">
      <calculatedColumnFormula>IF(B10="","",E10+F10-G10)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712B7FE-74FD-49B5-8C66-C1FF36420DFB}" name="TimeSheet567" displayName="TimeSheet567" ref="B9:H14" totalsRowShown="0" headerRowDxfId="9" dataDxfId="12" headerRowBorderDxfId="33" tableBorderDxfId="32">
  <autoFilter ref="B9:H14" xr:uid="{F8541902-E998-4FB7-BDB7-B3933CF67F48}"/>
  <tableColumns count="7">
    <tableColumn id="1" xr3:uid="{C27FF390-32F6-489D-B536-85CECDC61FDD}" name="Day" dataDxfId="19" dataCellStyle="Date"/>
    <tableColumn id="2" xr3:uid="{6FBD5C7E-9520-4588-9F69-264CB6CA91B2}" name="Start Time" dataDxfId="18" dataCellStyle="Time"/>
    <tableColumn id="3" xr3:uid="{D58B1E57-37FC-433A-B860-9CDE724C11AF}" name="End Time" dataDxfId="17" dataCellStyle="Time"/>
    <tableColumn id="4" xr3:uid="{6C8BFD2E-7D2B-46E7-B5A1-0DB0845F1DED}" name="Regular Hours" dataDxfId="16" dataCellStyle="Time"/>
    <tableColumn id="5" xr3:uid="{FBC2D8F6-77A1-4E13-8066-90EB730EE047}" name="Overtime" dataDxfId="15" dataCellStyle="Time"/>
    <tableColumn id="6" xr3:uid="{AAEA9675-5C79-4496-A38B-CA11187A6A35}" name="Vacation/SickHours" dataDxfId="14" dataCellStyle="Hours"/>
    <tableColumn id="8" xr3:uid="{7CA6856A-ECBC-4696-8946-AEB9CBBE4896}" name="HOURS WORKED" dataDxfId="13">
      <calculatedColumnFormula>IF(B10="","",E10+F10-G10)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akuma@contoso.com" TargetMode="Externa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akuma@contoso.com" TargetMode="Externa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9"/>
  <sheetViews>
    <sheetView showGridLines="0" tabSelected="1" zoomScale="85" zoomScaleNormal="85" workbookViewId="0">
      <selection activeCell="B8" sqref="B8"/>
    </sheetView>
  </sheetViews>
  <sheetFormatPr baseColWidth="10" defaultColWidth="8.6640625" defaultRowHeight="20.25" customHeight="1" x14ac:dyDescent="0.2"/>
  <cols>
    <col min="1" max="1" width="2.6640625" style="1" customWidth="1"/>
    <col min="2" max="7" width="25.6640625" style="1" customWidth="1"/>
    <col min="8" max="8" width="22.83203125" style="1" customWidth="1"/>
    <col min="9" max="9" width="50.6640625" style="1" customWidth="1"/>
    <col min="10" max="16384" width="8.6640625" style="1"/>
  </cols>
  <sheetData>
    <row r="1" spans="1:8" ht="20.25" customHeight="1" x14ac:dyDescent="0.2">
      <c r="A1" s="2"/>
      <c r="B1" s="2"/>
      <c r="C1" s="2"/>
      <c r="D1" s="2"/>
      <c r="E1" s="2"/>
      <c r="F1" s="2"/>
      <c r="G1" s="2"/>
      <c r="H1" s="2"/>
    </row>
    <row r="2" spans="1:8" ht="20.25" customHeight="1" x14ac:dyDescent="0.2">
      <c r="A2" s="2"/>
      <c r="B2" s="2"/>
      <c r="C2" s="2"/>
      <c r="D2" s="2"/>
      <c r="E2" s="2"/>
      <c r="F2" s="2"/>
      <c r="G2" s="2"/>
      <c r="H2" s="2"/>
    </row>
    <row r="3" spans="1:8" ht="20.25" customHeight="1" x14ac:dyDescent="0.2">
      <c r="A3" s="2"/>
      <c r="B3" s="2"/>
      <c r="C3" s="2"/>
      <c r="D3" s="2"/>
      <c r="E3" s="2"/>
      <c r="F3" s="2"/>
      <c r="G3" s="2"/>
      <c r="H3" s="2"/>
    </row>
    <row r="4" spans="1:8" ht="30" customHeight="1" x14ac:dyDescent="0.2">
      <c r="A4" s="2"/>
      <c r="B4" s="29" t="s">
        <v>4</v>
      </c>
      <c r="C4" s="29"/>
      <c r="D4" s="29"/>
      <c r="E4" s="21"/>
      <c r="F4" s="3"/>
      <c r="G4" s="22"/>
      <c r="H4" s="2"/>
    </row>
    <row r="5" spans="1:8" ht="30" customHeight="1" x14ac:dyDescent="0.2">
      <c r="A5" s="2"/>
      <c r="B5" s="29"/>
      <c r="C5" s="29"/>
      <c r="D5" s="29"/>
      <c r="E5" s="21"/>
      <c r="F5" s="3" t="s">
        <v>7</v>
      </c>
      <c r="G5" s="22" t="s">
        <v>8</v>
      </c>
      <c r="H5" s="2"/>
    </row>
    <row r="6" spans="1:8" ht="30" customHeight="1" x14ac:dyDescent="0.2">
      <c r="A6" s="2"/>
      <c r="B6" s="29"/>
      <c r="C6" s="29"/>
      <c r="D6" s="29"/>
      <c r="E6" s="24"/>
      <c r="F6" s="3" t="s">
        <v>19</v>
      </c>
      <c r="G6" s="22" t="s">
        <v>6</v>
      </c>
      <c r="H6" s="2"/>
    </row>
    <row r="7" spans="1:8" ht="40" x14ac:dyDescent="0.2">
      <c r="A7" s="2"/>
      <c r="B7" s="41" t="s">
        <v>15</v>
      </c>
      <c r="C7" s="41" t="s">
        <v>1</v>
      </c>
      <c r="D7" s="25"/>
      <c r="E7" s="25"/>
      <c r="F7" s="3" t="s">
        <v>16</v>
      </c>
      <c r="G7" s="11" t="s">
        <v>17</v>
      </c>
      <c r="H7" s="2"/>
    </row>
    <row r="8" spans="1:8" ht="45" customHeight="1" x14ac:dyDescent="0.2">
      <c r="A8" s="2"/>
      <c r="B8" s="14">
        <f>COUNTA(TimeSheet[EMPLOYEE NAME])</f>
        <v>8</v>
      </c>
      <c r="C8" s="14">
        <f>SUBTOTAL(109,TimeSheet[HOURS WORKED])</f>
        <v>55.949999999999989</v>
      </c>
      <c r="D8" s="26"/>
      <c r="E8" s="26"/>
      <c r="F8" s="36" t="s">
        <v>18</v>
      </c>
      <c r="G8" s="13">
        <v>46048</v>
      </c>
      <c r="H8" s="2"/>
    </row>
    <row r="9" spans="1:8" ht="15" customHeight="1" x14ac:dyDescent="0.2">
      <c r="A9" s="2"/>
      <c r="B9" s="27"/>
      <c r="C9" s="27"/>
      <c r="D9" s="27"/>
      <c r="E9" s="27"/>
      <c r="F9" s="22"/>
      <c r="G9" s="22"/>
      <c r="H9" s="2"/>
    </row>
    <row r="10" spans="1:8" ht="40.25" customHeight="1" thickBot="1" x14ac:dyDescent="0.25">
      <c r="A10" s="2"/>
      <c r="B10" s="42" t="s">
        <v>11</v>
      </c>
      <c r="C10" s="42" t="s">
        <v>10</v>
      </c>
      <c r="D10" s="42" t="s">
        <v>9</v>
      </c>
      <c r="E10" s="42" t="s">
        <v>12</v>
      </c>
      <c r="F10" s="42" t="s">
        <v>13</v>
      </c>
      <c r="G10" s="42" t="s">
        <v>14</v>
      </c>
      <c r="H10" s="42" t="s">
        <v>3</v>
      </c>
    </row>
    <row r="11" spans="1:8" ht="30" customHeight="1" thickTop="1" x14ac:dyDescent="0.2">
      <c r="A11" s="2"/>
      <c r="B11" s="37" t="s">
        <v>5</v>
      </c>
      <c r="C11" s="38">
        <v>123</v>
      </c>
      <c r="D11" s="39">
        <v>0.375</v>
      </c>
      <c r="E11" s="39">
        <v>0.45833333333333331</v>
      </c>
      <c r="F11" s="39">
        <v>0.5</v>
      </c>
      <c r="G11" s="39">
        <v>0.70833333333333337</v>
      </c>
      <c r="H11" s="40">
        <f>IFERROR(IF(COUNT(TimeSheet[[#This Row],[START TIME]:[END TIME]])=4,(IF(TimeSheet[[#This Row],[END TIME]]&lt;TimeSheet[[#This Row],[START TIME]],1,0)+TimeSheet[[#This Row],[END TIME]])-TimeSheet[[#This Row],[LUNCH TIME IN]]+TimeSheet[[#This Row],[LUNCH TIME OUT ]]-TimeSheet[[#This Row],[START TIME]],IF(AND(LEN(TimeSheet[[#This Row],[START TIME]])&lt;&gt;0,LEN(TimeSheet[[#This Row],[END TIME]])&lt;&gt;0),(IF(TimeSheet[[#This Row],[END TIME]]&lt;TimeSheet[[#This Row],[START TIME]],1,0)+TimeSheet[[#This Row],[END TIME]])-TimeSheet[[#This Row],[START TIME]],0))*24,0)</f>
        <v>7.0000000000000018</v>
      </c>
    </row>
    <row r="12" spans="1:8" ht="30" customHeight="1" x14ac:dyDescent="0.2">
      <c r="A12" s="2"/>
      <c r="B12" s="37" t="s">
        <v>5</v>
      </c>
      <c r="C12" s="38">
        <v>123</v>
      </c>
      <c r="D12" s="39">
        <v>0.41875000000000001</v>
      </c>
      <c r="E12" s="39">
        <v>0.5</v>
      </c>
      <c r="F12" s="39">
        <v>0.54166666666666663</v>
      </c>
      <c r="G12" s="39">
        <v>0.75</v>
      </c>
      <c r="H12" s="40">
        <f>IFERROR(IF(COUNT(TimeSheet[[#This Row],[START TIME]:[END TIME]])=4,(IF(TimeSheet[[#This Row],[END TIME]]&lt;TimeSheet[[#This Row],[START TIME]],1,0)+TimeSheet[[#This Row],[END TIME]])-TimeSheet[[#This Row],[LUNCH TIME IN]]+TimeSheet[[#This Row],[LUNCH TIME OUT ]]-TimeSheet[[#This Row],[START TIME]],IF(AND(LEN(TimeSheet[[#This Row],[START TIME]])&lt;&gt;0,LEN(TimeSheet[[#This Row],[END TIME]])&lt;&gt;0),(IF(TimeSheet[[#This Row],[END TIME]]&lt;TimeSheet[[#This Row],[START TIME]],1,0)+TimeSheet[[#This Row],[END TIME]])-TimeSheet[[#This Row],[START TIME]],0))*24,0)</f>
        <v>6.9500000000000011</v>
      </c>
    </row>
    <row r="13" spans="1:8" ht="30" customHeight="1" x14ac:dyDescent="0.2">
      <c r="A13" s="2"/>
      <c r="B13" s="37" t="s">
        <v>5</v>
      </c>
      <c r="C13" s="38">
        <v>123</v>
      </c>
      <c r="D13" s="39">
        <v>0.375</v>
      </c>
      <c r="E13" s="39">
        <v>0.45833333333333331</v>
      </c>
      <c r="F13" s="39">
        <v>0.5</v>
      </c>
      <c r="G13" s="39">
        <v>0.70833333333333337</v>
      </c>
      <c r="H13" s="40">
        <f>IFERROR(IF(COUNT(TimeSheet[[#This Row],[START TIME]:[END TIME]])=4,(IF(TimeSheet[[#This Row],[END TIME]]&lt;TimeSheet[[#This Row],[START TIME]],1,0)+TimeSheet[[#This Row],[END TIME]])-TimeSheet[[#This Row],[LUNCH TIME IN]]+TimeSheet[[#This Row],[LUNCH TIME OUT ]]-TimeSheet[[#This Row],[START TIME]],IF(AND(LEN(TimeSheet[[#This Row],[START TIME]])&lt;&gt;0,LEN(TimeSheet[[#This Row],[END TIME]])&lt;&gt;0),(IF(TimeSheet[[#This Row],[END TIME]]&lt;TimeSheet[[#This Row],[START TIME]],1,0)+TimeSheet[[#This Row],[END TIME]])-TimeSheet[[#This Row],[START TIME]],0))*24,0)</f>
        <v>7.0000000000000018</v>
      </c>
    </row>
    <row r="14" spans="1:8" ht="30" customHeight="1" x14ac:dyDescent="0.2">
      <c r="A14" s="2"/>
      <c r="B14" s="37" t="s">
        <v>5</v>
      </c>
      <c r="C14" s="38">
        <v>123</v>
      </c>
      <c r="D14" s="39">
        <v>0.375</v>
      </c>
      <c r="E14" s="39">
        <v>0.45833333333333331</v>
      </c>
      <c r="F14" s="39">
        <v>0.5</v>
      </c>
      <c r="G14" s="39">
        <v>0.70833333333333337</v>
      </c>
      <c r="H14" s="40">
        <f>IFERROR(IF(COUNT(TimeSheet[[#This Row],[START TIME]:[END TIME]])=4,(IF(TimeSheet[[#This Row],[END TIME]]&lt;TimeSheet[[#This Row],[START TIME]],1,0)+TimeSheet[[#This Row],[END TIME]])-TimeSheet[[#This Row],[LUNCH TIME IN]]+TimeSheet[[#This Row],[LUNCH TIME OUT ]]-TimeSheet[[#This Row],[START TIME]],IF(AND(LEN(TimeSheet[[#This Row],[START TIME]])&lt;&gt;0,LEN(TimeSheet[[#This Row],[END TIME]])&lt;&gt;0),(IF(TimeSheet[[#This Row],[END TIME]]&lt;TimeSheet[[#This Row],[START TIME]],1,0)+TimeSheet[[#This Row],[END TIME]])-TimeSheet[[#This Row],[START TIME]],0))*24,0)</f>
        <v>7.0000000000000018</v>
      </c>
    </row>
    <row r="15" spans="1:8" ht="30" customHeight="1" x14ac:dyDescent="0.2">
      <c r="A15" s="2"/>
      <c r="B15" s="37" t="s">
        <v>5</v>
      </c>
      <c r="C15" s="38">
        <v>123</v>
      </c>
      <c r="D15" s="39">
        <v>0.41666666666666702</v>
      </c>
      <c r="E15" s="39">
        <v>0.5</v>
      </c>
      <c r="F15" s="39">
        <v>0.54166666666666696</v>
      </c>
      <c r="G15" s="39">
        <v>0.75</v>
      </c>
      <c r="H15" s="40">
        <f>IFERROR(IF(COUNT(TimeSheet[[#This Row],[START TIME]:[END TIME]])=4,(IF(TimeSheet[[#This Row],[END TIME]]&lt;TimeSheet[[#This Row],[START TIME]],1,0)+TimeSheet[[#This Row],[END TIME]])-TimeSheet[[#This Row],[LUNCH TIME IN]]+TimeSheet[[#This Row],[LUNCH TIME OUT ]]-TimeSheet[[#This Row],[START TIME]],IF(AND(LEN(TimeSheet[[#This Row],[START TIME]])&lt;&gt;0,LEN(TimeSheet[[#This Row],[END TIME]])&lt;&gt;0),(IF(TimeSheet[[#This Row],[END TIME]]&lt;TimeSheet[[#This Row],[START TIME]],1,0)+TimeSheet[[#This Row],[END TIME]])-TimeSheet[[#This Row],[START TIME]],0))*24,0)</f>
        <v>6.999999999999984</v>
      </c>
    </row>
    <row r="16" spans="1:8" ht="30.75" customHeight="1" x14ac:dyDescent="0.2">
      <c r="A16" s="2"/>
      <c r="B16" s="37" t="s">
        <v>5</v>
      </c>
      <c r="C16" s="38">
        <v>123</v>
      </c>
      <c r="D16" s="39">
        <v>0.375</v>
      </c>
      <c r="E16" s="39">
        <v>0.45833333333333331</v>
      </c>
      <c r="F16" s="39">
        <v>0.5</v>
      </c>
      <c r="G16" s="39">
        <v>0.70833333333333337</v>
      </c>
      <c r="H16" s="40">
        <f>IFERROR(IF(COUNT(TimeSheet[[#This Row],[START TIME]:[END TIME]])=4,(IF(TimeSheet[[#This Row],[END TIME]]&lt;TimeSheet[[#This Row],[START TIME]],1,0)+TimeSheet[[#This Row],[END TIME]])-TimeSheet[[#This Row],[LUNCH TIME IN]]+TimeSheet[[#This Row],[LUNCH TIME OUT ]]-TimeSheet[[#This Row],[START TIME]],IF(AND(LEN(TimeSheet[[#This Row],[START TIME]])&lt;&gt;0,LEN(TimeSheet[[#This Row],[END TIME]])&lt;&gt;0),(IF(TimeSheet[[#This Row],[END TIME]]&lt;TimeSheet[[#This Row],[START TIME]],1,0)+TimeSheet[[#This Row],[END TIME]])-TimeSheet[[#This Row],[START TIME]],0))*24,0)</f>
        <v>7.0000000000000018</v>
      </c>
    </row>
    <row r="17" spans="1:8" ht="32.25" customHeight="1" x14ac:dyDescent="0.2">
      <c r="A17" s="2"/>
      <c r="B17" s="37" t="s">
        <v>5</v>
      </c>
      <c r="C17" s="38">
        <v>123</v>
      </c>
      <c r="D17" s="39">
        <v>0.375</v>
      </c>
      <c r="E17" s="39">
        <v>0.45833333333333331</v>
      </c>
      <c r="F17" s="39">
        <v>0.5</v>
      </c>
      <c r="G17" s="39">
        <v>0.70833333333333337</v>
      </c>
      <c r="H17" s="40">
        <f>IFERROR(IF(COUNT(TimeSheet[[#This Row],[START TIME]:[END TIME]])=4,(IF(TimeSheet[[#This Row],[END TIME]]&lt;TimeSheet[[#This Row],[START TIME]],1,0)+TimeSheet[[#This Row],[END TIME]])-TimeSheet[[#This Row],[LUNCH TIME IN]]+TimeSheet[[#This Row],[LUNCH TIME OUT ]]-TimeSheet[[#This Row],[START TIME]],IF(AND(LEN(TimeSheet[[#This Row],[START TIME]])&lt;&gt;0,LEN(TimeSheet[[#This Row],[END TIME]])&lt;&gt;0),(IF(TimeSheet[[#This Row],[END TIME]]&lt;TimeSheet[[#This Row],[START TIME]],1,0)+TimeSheet[[#This Row],[END TIME]])-TimeSheet[[#This Row],[START TIME]],0))*24,0)</f>
        <v>7.0000000000000018</v>
      </c>
    </row>
    <row r="18" spans="1:8" ht="32.25" customHeight="1" x14ac:dyDescent="0.2">
      <c r="A18" s="2"/>
      <c r="B18" s="37" t="s">
        <v>5</v>
      </c>
      <c r="C18" s="38">
        <v>123</v>
      </c>
      <c r="D18" s="39">
        <v>0.375</v>
      </c>
      <c r="E18" s="39">
        <v>0.45833333333333331</v>
      </c>
      <c r="F18" s="39">
        <v>0.5</v>
      </c>
      <c r="G18" s="39">
        <v>0.70833333333333337</v>
      </c>
      <c r="H18" s="40">
        <f>IFERROR(IF(COUNT(TimeSheet[[#This Row],[START TIME]:[END TIME]])=4,(IF(TimeSheet[[#This Row],[END TIME]]&lt;TimeSheet[[#This Row],[START TIME]],1,0)+TimeSheet[[#This Row],[END TIME]])-TimeSheet[[#This Row],[LUNCH TIME IN]]+TimeSheet[[#This Row],[LUNCH TIME OUT ]]-TimeSheet[[#This Row],[START TIME]],IF(AND(LEN(TimeSheet[[#This Row],[START TIME]])&lt;&gt;0,LEN(TimeSheet[[#This Row],[END TIME]])&lt;&gt;0),(IF(TimeSheet[[#This Row],[END TIME]]&lt;TimeSheet[[#This Row],[START TIME]],1,0)+TimeSheet[[#This Row],[END TIME]])-TimeSheet[[#This Row],[START TIME]],0))*24,0)</f>
        <v>7.0000000000000018</v>
      </c>
    </row>
    <row r="19" spans="1:8" ht="20.25" customHeight="1" x14ac:dyDescent="0.2">
      <c r="A19" s="2"/>
      <c r="B19" s="2"/>
      <c r="C19" s="2"/>
      <c r="D19" s="2"/>
      <c r="E19" s="2"/>
      <c r="F19" s="2"/>
      <c r="G19" s="2"/>
      <c r="H19" s="2"/>
    </row>
  </sheetData>
  <mergeCells count="1">
    <mergeCell ref="B4:D6"/>
  </mergeCells>
  <phoneticPr fontId="13" type="noConversion"/>
  <dataValidations count="23">
    <dataValidation allowBlank="1" showErrorMessage="1" sqref="A9:A1048576 E4:E5 D7:E7 I10:XFD1048576 F6:G9 H1:XFD9 B11:H1048576" xr:uid="{00000000-0002-0000-0000-000000000000}"/>
    <dataValidation allowBlank="1" showErrorMessage="1" prompt="Enter Employee Name, Email and Phone in cells at right" sqref="F4:F5" xr:uid="{00000000-0002-0000-0000-000003000000}"/>
    <dataValidation allowBlank="1" showInputMessage="1" showErrorMessage="1" prompt="Enter Employee Name in this cell" sqref="G4:G5" xr:uid="{00000000-0002-0000-0000-000004000000}"/>
    <dataValidation allowBlank="1" showErrorMessage="1" prompt="Enter Manager Name in cells at right" sqref="F6:F7" xr:uid="{00000000-0002-0000-0000-000007000000}"/>
    <dataValidation allowBlank="1" showInputMessage="1" showErrorMessage="1" prompt="Enter Manager Name in this cell" sqref="G6:G7" xr:uid="{00000000-0002-0000-0000-000008000000}"/>
    <dataValidation allowBlank="1" showInputMessage="1" showErrorMessage="1" prompt="Enter period start date in this cell" sqref="F8" xr:uid="{00000000-0002-0000-0000-000009000000}"/>
    <dataValidation allowBlank="1" showInputMessage="1" showErrorMessage="1" prompt="Enter period end date in this cell" sqref="G8" xr:uid="{00000000-0002-0000-0000-00000A000000}"/>
    <dataValidation allowBlank="1" showErrorMessage="1" prompt="Enter Total Work Week Hours in cell below" sqref="B7" xr:uid="{00000000-0002-0000-0000-00000B000000}"/>
    <dataValidation allowBlank="1" showErrorMessage="1" prompt="Total Hours Worked are automatically calculated in cell below" sqref="C7" xr:uid="{00000000-0002-0000-0000-00000C000000}"/>
    <dataValidation allowBlank="1" showErrorMessage="1" prompt="Regular Hours are automatically calculated in cell below" sqref="D7" xr:uid="{00000000-0002-0000-0000-00000D000000}"/>
    <dataValidation allowBlank="1" showErrorMessage="1" prompt="Overtime Hours are automatically calculated in cell below" sqref="E7" xr:uid="{00000000-0002-0000-0000-00000E000000}"/>
    <dataValidation allowBlank="1" showErrorMessage="1" prompt="Enter Date in this column under this heading. Use heading filters to find specific entries" sqref="B10:C10" xr:uid="{00000000-0002-0000-0000-000013000000}"/>
    <dataValidation allowBlank="1" showErrorMessage="1" prompt="Enter Time In in this column under this heading" sqref="D10" xr:uid="{00000000-0002-0000-0000-000014000000}"/>
    <dataValidation allowBlank="1" showErrorMessage="1" prompt="Enter Lunch Start time in this column under this heading" sqref="E10" xr:uid="{00000000-0002-0000-0000-000015000000}"/>
    <dataValidation allowBlank="1" showErrorMessage="1" prompt="Enter Lunch End time in this column under this heading" sqref="F10" xr:uid="{00000000-0002-0000-0000-000016000000}"/>
    <dataValidation allowBlank="1" showErrorMessage="1" prompt="Enter Time Out in this column under this heading" sqref="G10" xr:uid="{00000000-0002-0000-0000-000017000000}"/>
    <dataValidation allowBlank="1" showInputMessage="1" showErrorMessage="1" prompt="Hours worked are automatically calculated in this column under this heading" sqref="H10" xr:uid="{00000000-0002-0000-0000-000018000000}"/>
    <dataValidation allowBlank="1" showErrorMessage="1" prompt="Enter Total Work Week Hours in this cell" sqref="B8:B9" xr:uid="{00000000-0002-0000-0000-00000F000000}"/>
    <dataValidation allowBlank="1" showErrorMessage="1" prompt="Total Hours Worked are automatically calculated in this cell" sqref="C8:C9" xr:uid="{00000000-0002-0000-0000-000010000000}"/>
    <dataValidation allowBlank="1" showErrorMessage="1" prompt="Regular Hours are automatically calculated in this cell" sqref="D8:D9" xr:uid="{00000000-0002-0000-0000-000011000000}"/>
    <dataValidation allowBlank="1" showInputMessage="1" showErrorMessage="1" prompt="Overtime Hours are automatically calculated in this cell" sqref="E8" xr:uid="{00000000-0002-0000-0000-000012000000}"/>
    <dataValidation allowBlank="1" showInputMessage="1" showErrorMessage="1" prompt="Title of this worksheet is in this cell.  Enter Employee and Manager details in cells to the right" sqref="B4:D6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:A3" xr:uid="{00000000-0002-0000-0000-000001000000}"/>
  </dataValidations>
  <printOptions horizontalCentered="1"/>
  <pageMargins left="0.4" right="0.4" top="0.4" bottom="0.4" header="0.3" footer="0.3"/>
  <pageSetup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E6E8-A577-49A8-A0BE-B7FA2DAB46BA}">
  <sheetPr>
    <tabColor theme="4"/>
    <pageSetUpPr fitToPage="1"/>
  </sheetPr>
  <dimension ref="A1:H14"/>
  <sheetViews>
    <sheetView showGridLines="0" zoomScale="85" zoomScaleNormal="85" workbookViewId="0">
      <selection activeCell="F7" sqref="F7:G7"/>
    </sheetView>
  </sheetViews>
  <sheetFormatPr baseColWidth="10" defaultColWidth="8.6640625" defaultRowHeight="20.25" customHeight="1" x14ac:dyDescent="0.2"/>
  <cols>
    <col min="1" max="1" width="2.6640625" style="1" customWidth="1"/>
    <col min="2" max="7" width="25.6640625" style="1" customWidth="1"/>
    <col min="8" max="8" width="24.5" style="1" customWidth="1"/>
    <col min="9" max="16384" width="8.6640625" style="1"/>
  </cols>
  <sheetData>
    <row r="1" spans="1:8" ht="78.75" customHeight="1" x14ac:dyDescent="0.2">
      <c r="A1" s="2"/>
      <c r="B1" s="2"/>
      <c r="C1" s="2"/>
      <c r="D1" s="2"/>
      <c r="E1" s="2"/>
      <c r="F1" s="2"/>
      <c r="G1" s="2"/>
      <c r="H1" s="2"/>
    </row>
    <row r="2" spans="1:8" ht="20.25" customHeight="1" x14ac:dyDescent="0.2">
      <c r="A2" s="29" t="s">
        <v>20</v>
      </c>
      <c r="B2" s="29"/>
      <c r="C2" s="29"/>
      <c r="D2" s="29"/>
      <c r="E2" s="21"/>
      <c r="F2" s="3" t="s">
        <v>34</v>
      </c>
      <c r="G2" s="22" t="s">
        <v>5</v>
      </c>
      <c r="H2" s="2"/>
    </row>
    <row r="3" spans="1:8" ht="20.25" customHeight="1" x14ac:dyDescent="0.2">
      <c r="A3" s="29"/>
      <c r="B3" s="29"/>
      <c r="C3" s="29"/>
      <c r="D3" s="29"/>
      <c r="E3" s="21"/>
      <c r="F3" s="3" t="s">
        <v>30</v>
      </c>
      <c r="G3" s="23">
        <v>1234</v>
      </c>
      <c r="H3" s="2"/>
    </row>
    <row r="4" spans="1:8" ht="30" customHeight="1" x14ac:dyDescent="0.2">
      <c r="A4" s="29"/>
      <c r="B4" s="29"/>
      <c r="C4" s="29"/>
      <c r="D4" s="29"/>
      <c r="E4" s="24"/>
      <c r="F4" s="3" t="s">
        <v>2</v>
      </c>
      <c r="G4" s="22" t="s">
        <v>31</v>
      </c>
      <c r="H4" s="2"/>
    </row>
    <row r="5" spans="1:8" ht="30" customHeight="1" x14ac:dyDescent="0.2">
      <c r="A5" s="2"/>
      <c r="B5" s="2"/>
      <c r="C5" s="2"/>
      <c r="D5" s="22"/>
      <c r="E5" s="22"/>
      <c r="F5" s="2"/>
      <c r="G5" s="2"/>
      <c r="H5" s="2"/>
    </row>
    <row r="6" spans="1:8" ht="30" customHeight="1" x14ac:dyDescent="0.2">
      <c r="A6" s="35"/>
      <c r="B6" s="30" t="s">
        <v>37</v>
      </c>
      <c r="C6" s="10">
        <f>SUM(H10:H14)</f>
        <v>21</v>
      </c>
      <c r="D6" s="31" t="s">
        <v>36</v>
      </c>
      <c r="E6" s="31">
        <v>2</v>
      </c>
      <c r="F6" s="11" t="s">
        <v>32</v>
      </c>
      <c r="G6" s="11" t="s">
        <v>33</v>
      </c>
      <c r="H6" s="2"/>
    </row>
    <row r="7" spans="1:8" ht="35" customHeight="1" thickBot="1" x14ac:dyDescent="0.25">
      <c r="A7" s="35"/>
      <c r="B7" s="30"/>
      <c r="C7" s="10"/>
      <c r="D7" s="32"/>
      <c r="E7" s="32"/>
      <c r="F7" s="33">
        <v>55</v>
      </c>
      <c r="G7" s="34">
        <v>50</v>
      </c>
      <c r="H7" s="2"/>
    </row>
    <row r="8" spans="1:8" ht="45" customHeight="1" thickTop="1" x14ac:dyDescent="0.2">
      <c r="A8" s="2"/>
      <c r="B8" s="27"/>
      <c r="C8" s="27"/>
      <c r="D8" s="22"/>
      <c r="E8" s="27"/>
      <c r="F8" s="7"/>
      <c r="G8" s="28"/>
      <c r="H8" s="2"/>
    </row>
    <row r="9" spans="1:8" ht="41.25" customHeight="1" thickBot="1" x14ac:dyDescent="0.25">
      <c r="A9" s="2"/>
      <c r="B9" s="42" t="s">
        <v>16</v>
      </c>
      <c r="C9" s="42" t="s">
        <v>25</v>
      </c>
      <c r="D9" s="43" t="s">
        <v>26</v>
      </c>
      <c r="E9" s="43" t="s">
        <v>27</v>
      </c>
      <c r="F9" s="44" t="s">
        <v>28</v>
      </c>
      <c r="G9" s="45" t="s">
        <v>29</v>
      </c>
      <c r="H9" s="46" t="s">
        <v>3</v>
      </c>
    </row>
    <row r="10" spans="1:8" ht="40.25" customHeight="1" thickTop="1" x14ac:dyDescent="0.2">
      <c r="A10" s="2"/>
      <c r="B10" s="15" t="s">
        <v>18</v>
      </c>
      <c r="C10" s="16">
        <v>0.375</v>
      </c>
      <c r="D10" s="16">
        <v>0.70833333333333337</v>
      </c>
      <c r="E10" s="5">
        <v>8</v>
      </c>
      <c r="F10" s="2">
        <f>IF(B10="","",INT((D10-C10)*24)-E10)</f>
        <v>0</v>
      </c>
      <c r="G10" s="5">
        <v>0</v>
      </c>
      <c r="H10" s="9">
        <f>IF(B10="","",E10+F10-G10)</f>
        <v>8</v>
      </c>
    </row>
    <row r="11" spans="1:8" ht="30" customHeight="1" x14ac:dyDescent="0.2">
      <c r="A11" s="2"/>
      <c r="B11" s="17" t="s">
        <v>21</v>
      </c>
      <c r="C11" s="18">
        <v>0.375</v>
      </c>
      <c r="D11" s="18">
        <v>0.70833333333333337</v>
      </c>
      <c r="E11" s="5">
        <v>8</v>
      </c>
      <c r="F11" s="2">
        <f t="shared" ref="F11:F14" si="0">IF(B11="","",INT((D11-C11)*24)-E11)</f>
        <v>0</v>
      </c>
      <c r="G11" s="4">
        <v>0</v>
      </c>
      <c r="H11" s="9">
        <f t="shared" ref="H11:H13" si="1">IF(B11="","",E11+F11-G11)</f>
        <v>8</v>
      </c>
    </row>
    <row r="12" spans="1:8" ht="30" customHeight="1" x14ac:dyDescent="0.2">
      <c r="A12" s="2"/>
      <c r="B12" s="17" t="s">
        <v>22</v>
      </c>
      <c r="C12" s="18">
        <v>0.375</v>
      </c>
      <c r="D12" s="18">
        <v>0.375</v>
      </c>
      <c r="E12" s="5">
        <v>8</v>
      </c>
      <c r="F12" s="2">
        <f t="shared" si="0"/>
        <v>-8</v>
      </c>
      <c r="G12" s="4">
        <v>8</v>
      </c>
      <c r="H12" s="9">
        <f t="shared" si="1"/>
        <v>-8</v>
      </c>
    </row>
    <row r="13" spans="1:8" ht="30" customHeight="1" x14ac:dyDescent="0.2">
      <c r="A13" s="2"/>
      <c r="B13" s="17" t="s">
        <v>23</v>
      </c>
      <c r="C13" s="18">
        <v>0</v>
      </c>
      <c r="D13" s="18">
        <v>0.54166666666666663</v>
      </c>
      <c r="E13" s="5">
        <v>8</v>
      </c>
      <c r="F13" s="2">
        <f t="shared" si="0"/>
        <v>5</v>
      </c>
      <c r="G13" s="4">
        <v>0</v>
      </c>
      <c r="H13" s="9">
        <f t="shared" si="1"/>
        <v>13</v>
      </c>
    </row>
    <row r="14" spans="1:8" ht="30" customHeight="1" x14ac:dyDescent="0.2">
      <c r="A14" s="2"/>
      <c r="B14" s="19" t="s">
        <v>24</v>
      </c>
      <c r="C14" s="20">
        <v>0.375</v>
      </c>
      <c r="D14" s="20">
        <v>0.375</v>
      </c>
      <c r="E14" s="5">
        <v>8</v>
      </c>
      <c r="F14" s="2">
        <f t="shared" si="0"/>
        <v>-8</v>
      </c>
      <c r="G14" s="6">
        <v>0</v>
      </c>
      <c r="H14" s="8">
        <f>IF(B14="","",E14+F14-G14)</f>
        <v>0</v>
      </c>
    </row>
  </sheetData>
  <mergeCells count="5">
    <mergeCell ref="C6:C7"/>
    <mergeCell ref="D6:D7"/>
    <mergeCell ref="A2:D4"/>
    <mergeCell ref="B6:B7"/>
    <mergeCell ref="E6:E7"/>
  </mergeCells>
  <conditionalFormatting sqref="F7:G7">
    <cfRule type="cellIs" dxfId="8" priority="2" operator="lessThanOrEqual">
      <formula>0</formula>
    </cfRule>
  </conditionalFormatting>
  <conditionalFormatting sqref="H10:H13">
    <cfRule type="cellIs" dxfId="7" priority="1" operator="lessThanOrEqual">
      <formula>0</formula>
    </cfRule>
  </conditionalFormatting>
  <dataValidations count="21">
    <dataValidation allowBlank="1" showInputMessage="1" showErrorMessage="1" prompt="Hours worked are automatically calculated in this column under this heading" sqref="H9" xr:uid="{95FBBC14-1AD8-4259-BAF4-380DAB30157B}"/>
    <dataValidation allowBlank="1" showInputMessage="1" showErrorMessage="1" prompt="Enter Employee Email in this cell" sqref="G3" xr:uid="{8786A48B-03F5-4063-BF91-514D32F2369C}"/>
    <dataValidation allowBlank="1" showErrorMessage="1" sqref="E2:E3 D8 G8 B16:G1048576 F4:G4 F7:G7 E5:E6 D5 G15 H1:XFD1048576 A8:A1048576 B10:E15" xr:uid="{F57B236A-45AA-4134-9FEA-85C764980B1B}"/>
    <dataValidation allowBlank="1" showErrorMessage="1" prompt="Enter Employee Name, Email and Phone in cells at right" sqref="F2:F3" xr:uid="{7A910177-66F6-47D5-A25D-1EDB2165A432}"/>
    <dataValidation allowBlank="1" showInputMessage="1" showErrorMessage="1" prompt="Enter Employee Name in this cell" sqref="G2" xr:uid="{80BD30D3-9CA8-42D3-9208-FA05BB6F357B}"/>
    <dataValidation allowBlank="1" showErrorMessage="1" prompt="Enter Manager Name in cells at right" sqref="F4" xr:uid="{08D3899C-0584-408D-8E5C-DC32BC66AEE4}"/>
    <dataValidation allowBlank="1" showInputMessage="1" showErrorMessage="1" prompt="Enter Manager Name in this cell" sqref="G4" xr:uid="{164889E4-3E61-4A2B-9F32-D2B6B52F2EED}"/>
    <dataValidation allowBlank="1" showInputMessage="1" showErrorMessage="1" prompt="Enter period start date in this cell" sqref="F7" xr:uid="{C3BC9D3A-ADFF-46EC-94EE-2344BAF45334}"/>
    <dataValidation allowBlank="1" showInputMessage="1" showErrorMessage="1" prompt="Enter period end date in this cell" sqref="G7" xr:uid="{CC421F62-FD2F-4665-932C-7282A40A464B}"/>
    <dataValidation allowBlank="1" showErrorMessage="1" prompt="Enter Total Work Week Hours in cell below" sqref="A6" xr:uid="{D12C985F-A53E-47DD-BAED-0AFD2CDCD341}"/>
    <dataValidation allowBlank="1" showErrorMessage="1" prompt="Overtime Hours are automatically calculated in cell below" sqref="E6" xr:uid="{E5310FDC-297F-4459-B7EC-39EB65594EA3}"/>
    <dataValidation allowBlank="1" showErrorMessage="1" prompt="Enter Date in this column under this heading. Use heading filters to find specific entries" sqref="B9" xr:uid="{442F6EB8-A090-465B-8B42-DDC73BD69353}"/>
    <dataValidation allowBlank="1" showErrorMessage="1" prompt="Enter Time In in this column under this heading" sqref="C9" xr:uid="{CA77F689-FE6A-4E78-BAF0-A5FA01E0C429}"/>
    <dataValidation allowBlank="1" showErrorMessage="1" prompt="Enter Lunch End time in this column under this heading" sqref="E9" xr:uid="{953CCB8D-1C59-4D94-B66D-48741989F80A}"/>
    <dataValidation allowBlank="1" showErrorMessage="1" prompt="Enter Time Out in this column under this heading" sqref="D9" xr:uid="{A8EB65F4-E184-4AEF-B623-887B4735AA71}"/>
    <dataValidation allowBlank="1" showErrorMessage="1" prompt="Total Hours Worked are automatically calculated in this cell" sqref="C8" xr:uid="{60B2D35F-BE22-4F32-B5DA-41CA6DFF8AE8}"/>
    <dataValidation allowBlank="1" showErrorMessage="1" prompt="Regular Hours are automatically calculated in this cell" sqref="D6" xr:uid="{080BB684-8029-4F10-B701-2E76967AC576}"/>
    <dataValidation allowBlank="1" showInputMessage="1" showErrorMessage="1" prompt="Overtime Hours are automatically calculated in this cell" sqref="E7" xr:uid="{4114283F-BA26-4118-9F5F-CEF825663F1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DA8562EA-A317-449C-8519-145FE900DC89}"/>
    <dataValidation allowBlank="1" showErrorMessage="1" prompt="Enter Total Work Week Hours in this cell" sqref="B8 C6" xr:uid="{6375C962-F499-4C2B-A987-277190DE9202}"/>
    <dataValidation allowBlank="1" showInputMessage="1" showErrorMessage="1" prompt="Title of this worksheet is in this cell.  Enter Employee and Manager details in cells to the right" sqref="A2" xr:uid="{3ECFB589-1171-41D1-A541-D917E0DCC47A}"/>
  </dataValidations>
  <hyperlinks>
    <hyperlink ref="G3" r:id="rId1" display="takuma@contoso.com" xr:uid="{31591743-8D32-4F38-894E-A8E83C01221D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E049-6743-4E56-9566-D5F1F6AC83F1}">
  <sheetPr>
    <tabColor theme="4"/>
    <pageSetUpPr fitToPage="1"/>
  </sheetPr>
  <dimension ref="A1:H15"/>
  <sheetViews>
    <sheetView showGridLines="0" zoomScale="85" zoomScaleNormal="85" workbookViewId="0">
      <selection activeCell="F7" sqref="F7:G7"/>
    </sheetView>
  </sheetViews>
  <sheetFormatPr baseColWidth="10" defaultColWidth="8.6640625" defaultRowHeight="20.25" customHeight="1" x14ac:dyDescent="0.2"/>
  <cols>
    <col min="1" max="1" width="2.6640625" style="1" customWidth="1"/>
    <col min="2" max="7" width="25.6640625" style="1" customWidth="1"/>
    <col min="8" max="8" width="24.5" style="1" customWidth="1"/>
    <col min="9" max="16384" width="8.6640625" style="1"/>
  </cols>
  <sheetData>
    <row r="1" spans="1:8" ht="78.75" customHeight="1" x14ac:dyDescent="0.2">
      <c r="A1" s="2"/>
      <c r="B1" s="2"/>
      <c r="C1" s="2"/>
      <c r="D1" s="2"/>
      <c r="E1" s="2"/>
      <c r="F1" s="2"/>
      <c r="G1" s="2"/>
      <c r="H1" s="2"/>
    </row>
    <row r="2" spans="1:8" ht="20.25" customHeight="1" x14ac:dyDescent="0.2">
      <c r="A2" s="2"/>
      <c r="B2" s="29" t="s">
        <v>35</v>
      </c>
      <c r="C2" s="29"/>
      <c r="D2" s="29"/>
      <c r="E2" s="21"/>
      <c r="F2" s="3" t="s">
        <v>34</v>
      </c>
      <c r="G2" s="22" t="s">
        <v>5</v>
      </c>
      <c r="H2" s="2"/>
    </row>
    <row r="3" spans="1:8" ht="20.25" customHeight="1" x14ac:dyDescent="0.2">
      <c r="A3" s="2"/>
      <c r="B3" s="29"/>
      <c r="C3" s="29"/>
      <c r="D3" s="29"/>
      <c r="E3" s="21"/>
      <c r="F3" s="3" t="s">
        <v>30</v>
      </c>
      <c r="G3" s="23">
        <v>1234</v>
      </c>
      <c r="H3" s="2"/>
    </row>
    <row r="4" spans="1:8" ht="30" customHeight="1" x14ac:dyDescent="0.2">
      <c r="A4" s="2"/>
      <c r="B4" s="29"/>
      <c r="C4" s="29"/>
      <c r="D4" s="29"/>
      <c r="E4" s="24"/>
      <c r="F4" s="3" t="s">
        <v>2</v>
      </c>
      <c r="G4" s="22" t="s">
        <v>31</v>
      </c>
      <c r="H4" s="2"/>
    </row>
    <row r="5" spans="1:8" ht="30" customHeight="1" x14ac:dyDescent="0.2">
      <c r="A5" s="2"/>
      <c r="B5" s="2"/>
      <c r="C5" s="2"/>
      <c r="D5" s="22"/>
      <c r="E5" s="22"/>
      <c r="F5" s="2"/>
      <c r="G5" s="2"/>
      <c r="H5" s="2"/>
    </row>
    <row r="6" spans="1:8" ht="30" customHeight="1" x14ac:dyDescent="0.2">
      <c r="A6" s="30" t="s">
        <v>0</v>
      </c>
      <c r="B6" s="30"/>
      <c r="C6" s="10">
        <f>SUM(H10:H14)</f>
        <v>1.0000000000000002</v>
      </c>
      <c r="D6" s="31" t="s">
        <v>38</v>
      </c>
      <c r="E6" s="31">
        <v>1</v>
      </c>
      <c r="F6" s="11" t="s">
        <v>32</v>
      </c>
      <c r="G6" s="11" t="s">
        <v>33</v>
      </c>
      <c r="H6" s="2"/>
    </row>
    <row r="7" spans="1:8" ht="35" customHeight="1" thickBot="1" x14ac:dyDescent="0.25">
      <c r="A7" s="30"/>
      <c r="B7" s="30"/>
      <c r="C7" s="10"/>
      <c r="D7" s="32"/>
      <c r="E7" s="32"/>
      <c r="F7" s="33">
        <v>5</v>
      </c>
      <c r="G7" s="34">
        <v>6</v>
      </c>
      <c r="H7" s="2"/>
    </row>
    <row r="8" spans="1:8" ht="45" customHeight="1" thickTop="1" x14ac:dyDescent="0.2">
      <c r="A8" s="2"/>
      <c r="B8" s="27"/>
      <c r="C8" s="27"/>
      <c r="D8" s="22"/>
      <c r="E8" s="12"/>
      <c r="F8" s="7"/>
      <c r="G8" s="28"/>
      <c r="H8" s="2"/>
    </row>
    <row r="9" spans="1:8" ht="41.25" customHeight="1" thickBot="1" x14ac:dyDescent="0.25">
      <c r="A9" s="2"/>
      <c r="B9" s="42" t="s">
        <v>16</v>
      </c>
      <c r="C9" s="42" t="s">
        <v>25</v>
      </c>
      <c r="D9" s="43" t="s">
        <v>26</v>
      </c>
      <c r="E9" s="43" t="s">
        <v>27</v>
      </c>
      <c r="F9" s="44" t="s">
        <v>28</v>
      </c>
      <c r="G9" s="45" t="s">
        <v>29</v>
      </c>
      <c r="H9" s="46" t="s">
        <v>3</v>
      </c>
    </row>
    <row r="10" spans="1:8" ht="40.25" customHeight="1" thickTop="1" x14ac:dyDescent="0.2">
      <c r="A10" s="2"/>
      <c r="B10" s="15" t="s">
        <v>18</v>
      </c>
      <c r="C10" s="16">
        <v>0.375</v>
      </c>
      <c r="D10" s="16">
        <v>0.70833333333333337</v>
      </c>
      <c r="E10" s="16">
        <v>0.33333333333333331</v>
      </c>
      <c r="F10" s="2">
        <v>1</v>
      </c>
      <c r="G10" s="5">
        <v>0</v>
      </c>
      <c r="H10" s="9">
        <f>IF(B10="","",E10+F10-G10)</f>
        <v>1.3333333333333333</v>
      </c>
    </row>
    <row r="11" spans="1:8" ht="30" customHeight="1" x14ac:dyDescent="0.2">
      <c r="A11" s="2"/>
      <c r="B11" s="17" t="s">
        <v>21</v>
      </c>
      <c r="C11" s="18">
        <v>0.375</v>
      </c>
      <c r="D11" s="18">
        <v>0.70833333333333337</v>
      </c>
      <c r="E11" s="18">
        <v>0.33333333333333331</v>
      </c>
      <c r="F11" s="2">
        <v>3</v>
      </c>
      <c r="G11" s="4">
        <v>0</v>
      </c>
      <c r="H11" s="9">
        <f t="shared" ref="H11:H13" si="0">IF(B11="","",E11+F11-G11)</f>
        <v>3.3333333333333335</v>
      </c>
    </row>
    <row r="12" spans="1:8" ht="30" customHeight="1" x14ac:dyDescent="0.2">
      <c r="A12" s="2"/>
      <c r="B12" s="17" t="s">
        <v>22</v>
      </c>
      <c r="C12" s="18">
        <v>0.375</v>
      </c>
      <c r="D12" s="18">
        <v>0.77777777777777779</v>
      </c>
      <c r="E12" s="18">
        <v>0</v>
      </c>
      <c r="F12" s="2">
        <v>0</v>
      </c>
      <c r="G12" s="4">
        <v>8</v>
      </c>
      <c r="H12" s="9">
        <f t="shared" si="0"/>
        <v>-8</v>
      </c>
    </row>
    <row r="13" spans="1:8" ht="30" customHeight="1" x14ac:dyDescent="0.2">
      <c r="A13" s="2"/>
      <c r="B13" s="17" t="s">
        <v>23</v>
      </c>
      <c r="C13" s="18">
        <v>0.375</v>
      </c>
      <c r="D13" s="18">
        <v>0</v>
      </c>
      <c r="E13" s="18">
        <v>0.33333333333333331</v>
      </c>
      <c r="F13" s="2">
        <v>1</v>
      </c>
      <c r="G13" s="4">
        <v>0</v>
      </c>
      <c r="H13" s="9">
        <f t="shared" si="0"/>
        <v>1.3333333333333333</v>
      </c>
    </row>
    <row r="14" spans="1:8" ht="30" customHeight="1" x14ac:dyDescent="0.2">
      <c r="A14" s="2"/>
      <c r="B14" s="19" t="s">
        <v>24</v>
      </c>
      <c r="C14" s="20">
        <v>0.375</v>
      </c>
      <c r="D14" s="20">
        <v>0.70833333333333337</v>
      </c>
      <c r="E14" s="20">
        <v>0</v>
      </c>
      <c r="F14" s="2">
        <v>3</v>
      </c>
      <c r="G14" s="6">
        <v>0</v>
      </c>
      <c r="H14" s="8">
        <f>IF(B14="","",E14+F14-G14)</f>
        <v>3</v>
      </c>
    </row>
    <row r="15" spans="1:8" ht="30" customHeight="1" x14ac:dyDescent="0.2">
      <c r="A15" s="2"/>
      <c r="B15" s="2"/>
      <c r="C15" s="2"/>
      <c r="D15" s="2"/>
      <c r="E15" s="2"/>
      <c r="F15" s="2"/>
      <c r="G15" s="2"/>
      <c r="H15" s="2"/>
    </row>
  </sheetData>
  <mergeCells count="5">
    <mergeCell ref="B2:D4"/>
    <mergeCell ref="A6:B7"/>
    <mergeCell ref="C6:C7"/>
    <mergeCell ref="D6:D7"/>
    <mergeCell ref="E6:E7"/>
  </mergeCells>
  <conditionalFormatting sqref="H10:H13">
    <cfRule type="cellIs" dxfId="5" priority="2" operator="lessThanOrEqual">
      <formula>0</formula>
    </cfRule>
  </conditionalFormatting>
  <conditionalFormatting sqref="F7:G7">
    <cfRule type="cellIs" dxfId="0" priority="1" operator="lessThanOrEqual">
      <formula>0</formula>
    </cfRule>
  </conditionalFormatting>
  <dataValidations count="19">
    <dataValidation allowBlank="1" showErrorMessage="1" prompt="Enter Total Work Week Hours in this cell" sqref="B8 C6" xr:uid="{91AAA675-42C9-4E46-807F-87CB1AC629A9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D8F7A87E-D37D-49F5-BF9F-C0200C1A1921}"/>
    <dataValidation allowBlank="1" showInputMessage="1" showErrorMessage="1" prompt="Title of this worksheet is in this cell.  Enter Employee and Manager details in cells to the right" sqref="B2:D4" xr:uid="{BF03BE49-2CC7-454D-8EA0-407FDF8D0C22}"/>
    <dataValidation allowBlank="1" showErrorMessage="1" prompt="Regular Hours are automatically calculated in this cell" sqref="D6:E6" xr:uid="{9489A162-63CE-42BC-AC1E-E73D4846BD48}"/>
    <dataValidation allowBlank="1" showErrorMessage="1" prompt="Total Hours Worked are automatically calculated in this cell" sqref="C8" xr:uid="{1F8E00FF-02DF-4241-8485-49AB2EC0BE9D}"/>
    <dataValidation allowBlank="1" showErrorMessage="1" prompt="Enter Time Out in this column under this heading" sqref="D9" xr:uid="{79556E66-002B-47A4-A2A8-4DE79FEE4202}"/>
    <dataValidation allowBlank="1" showErrorMessage="1" prompt="Enter Lunch End time in this column under this heading" sqref="E9" xr:uid="{A4FDD339-2254-4D2D-BD8B-AF039475FB1E}"/>
    <dataValidation allowBlank="1" showErrorMessage="1" prompt="Enter Time In in this column under this heading" sqref="C9" xr:uid="{12805359-C2A6-4753-80E7-AE33F955997A}"/>
    <dataValidation allowBlank="1" showErrorMessage="1" prompt="Enter Date in this column under this heading. Use heading filters to find specific entries" sqref="B9" xr:uid="{7D5E9E76-0BE3-4ED8-AED8-799679B0ACFF}"/>
    <dataValidation allowBlank="1" showErrorMessage="1" prompt="Enter Total Work Week Hours in cell below" sqref="A6" xr:uid="{2844D13B-27F2-4FB0-958A-D1781F4FB599}"/>
    <dataValidation allowBlank="1" showInputMessage="1" showErrorMessage="1" prompt="Enter period end date in this cell" sqref="G7" xr:uid="{28C94743-839C-4632-A118-11B02C8C538F}"/>
    <dataValidation allowBlank="1" showInputMessage="1" showErrorMessage="1" prompt="Enter period start date in this cell" sqref="F7" xr:uid="{36E6C461-D943-4A28-85A0-5BFAFAB0092F}"/>
    <dataValidation allowBlank="1" showInputMessage="1" showErrorMessage="1" prompt="Enter Manager Name in this cell" sqref="G4" xr:uid="{09F6C902-F078-47F7-A320-3EC4C9117C8A}"/>
    <dataValidation allowBlank="1" showErrorMessage="1" prompt="Enter Manager Name in cells at right" sqref="F4" xr:uid="{8E1AEE0F-02E1-470A-B205-881E1C28FF15}"/>
    <dataValidation allowBlank="1" showInputMessage="1" showErrorMessage="1" prompt="Enter Employee Name in this cell" sqref="G2" xr:uid="{8D62F4FA-C1EF-47C4-8C56-80891DE59D85}"/>
    <dataValidation allowBlank="1" showErrorMessage="1" prompt="Enter Employee Name, Email and Phone in cells at right" sqref="F2:F3" xr:uid="{BA431584-D473-4081-82C7-9B4FF4B85785}"/>
    <dataValidation allowBlank="1" showErrorMessage="1" sqref="H1:XFD1048576 E2:E3 A8:A1048576 D8 G8 B17:G1048576 B10:E16 G15:G16 F4:G4 F7:G7 D5:E5" xr:uid="{F3636D74-767A-4776-87EE-A9F0BF558BD7}"/>
    <dataValidation allowBlank="1" showInputMessage="1" showErrorMessage="1" prompt="Enter Employee Email in this cell" sqref="G3" xr:uid="{8FD254D3-08FD-440F-861F-968E0DABD628}"/>
    <dataValidation allowBlank="1" showInputMessage="1" showErrorMessage="1" prompt="Hours worked are automatically calculated in this column under this heading" sqref="H9" xr:uid="{F74D2B72-4475-47DF-A6BE-52CA99D9248B}"/>
  </dataValidations>
  <hyperlinks>
    <hyperlink ref="G3" r:id="rId1" display="takuma@contoso.com" xr:uid="{D0F12939-B4E2-4492-8A70-AB13B5902E08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FA8743-92B8-44DC-9778-B4B86D53B6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F98F25-08D8-4EA3-A65A-449DEF1C3EA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E2550D4A-24F8-4D8A-B92F-4469ED5DAD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TM16390868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Daily</vt:lpstr>
      <vt:lpstr>Weekly </vt:lpstr>
      <vt:lpstr>Monthly</vt:lpstr>
      <vt:lpstr>ColumnTitle1</vt:lpstr>
      <vt:lpstr>Monthly!ColumnTitleRegion1..E6.1</vt:lpstr>
      <vt:lpstr>'Weekly '!ColumnTitleRegion1..E6.1</vt:lpstr>
      <vt:lpstr>ColumnTitleRegion1..E6.1</vt:lpstr>
      <vt:lpstr>Daily!Print_Titles</vt:lpstr>
      <vt:lpstr>Monthly!Print_Titles</vt:lpstr>
      <vt:lpstr>'Weekly '!Print_Titles</vt:lpstr>
      <vt:lpstr>Monthly!WorkweekHours</vt:lpstr>
      <vt:lpstr>'Weekly '!WorkweekHours</vt:lpstr>
      <vt:lpstr>WorkweekHours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2023-01-31T07:01:18Z</dcterms:created>
  <dcterms:modified xsi:type="dcterms:W3CDTF">2026-01-30T18:19:13Z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